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xr:revisionPtr revIDLastSave="0" documentId="13_ncr:1_{F4EF419C-9ECD-43B8-B3ED-FF62E3A27E9B}" xr6:coauthVersionLast="37" xr6:coauthVersionMax="37" xr10:uidLastSave="{00000000-0000-0000-0000-000000000000}"/>
  <bookViews>
    <workbookView xWindow="-120" yWindow="-120" windowWidth="21840" windowHeight="137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4" i="1" l="1"/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A109" i="1"/>
  <c r="B195" i="1"/>
  <c r="A195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62" i="1"/>
  <c r="I100" i="1"/>
  <c r="J138" i="1"/>
  <c r="H157" i="1"/>
  <c r="J176" i="1"/>
  <c r="H43" i="1"/>
  <c r="F62" i="1"/>
  <c r="J62" i="1"/>
  <c r="F100" i="1"/>
  <c r="J100" i="1"/>
  <c r="H119" i="1"/>
  <c r="G138" i="1"/>
  <c r="I157" i="1"/>
  <c r="G176" i="1"/>
  <c r="L24" i="1"/>
  <c r="I43" i="1"/>
  <c r="G100" i="1"/>
  <c r="I119" i="1"/>
  <c r="H138" i="1"/>
  <c r="J157" i="1"/>
  <c r="H176" i="1"/>
  <c r="L43" i="1"/>
  <c r="L81" i="1"/>
  <c r="L138" i="1"/>
  <c r="L176" i="1"/>
  <c r="H81" i="1"/>
  <c r="G81" i="1"/>
  <c r="G62" i="1"/>
  <c r="H195" i="1"/>
  <c r="I195" i="1"/>
  <c r="J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G196" i="1"/>
  <c r="I196" i="1"/>
  <c r="H196" i="1"/>
</calcChain>
</file>

<file path=xl/sharedStrings.xml><?xml version="1.0" encoding="utf-8"?>
<sst xmlns="http://schemas.openxmlformats.org/spreadsheetml/2006/main" count="627" uniqueCount="77">
  <si>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</si>
  <si>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</si>
  <si>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</si>
  <si>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</si>
  <si>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</si>
  <si>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</si>
  <si>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</si>
  <si>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</si>
  <si>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</si>
  <si>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</si>
  <si>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</si>
  <si>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</si>
  <si>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</si>
  <si>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</si>
  <si>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</si>
  <si>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</si>
  <si>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</si>
  <si>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</si>
  <si>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</si>
  <si>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</si>
  <si>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</si>
  <si>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</si>
  <si>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</si>
  <si>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</si>
  <si>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</si>
  <si>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</si>
  <si>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</si>
  <si>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</si>
  <si>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</si>
  <si>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</si>
  <si>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</si>
  <si>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</si>
  <si>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</si>
  <si>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</si>
  <si>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</si>
  <si>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</si>
  <si>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</si>
  <si>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</si>
  <si>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Гуляш,Каша пшеничная вязкая</t>
  </si>
  <si>
    <t>Чай с сахаром</t>
  </si>
  <si>
    <t>Хлеб пшеничный</t>
  </si>
  <si>
    <t>Хлеб ржаной</t>
  </si>
  <si>
    <t>Фрукты свежие (яблоки)</t>
  </si>
  <si>
    <t>ПР</t>
  </si>
  <si>
    <t>кисломол.</t>
  </si>
  <si>
    <t>Салат из свёклы отварной</t>
  </si>
  <si>
    <t>Тефтели мясные под соусом, Каша пшенная вязкая</t>
  </si>
  <si>
    <t>Кисломолочный продукт( в индивид.пром.упаковке)</t>
  </si>
  <si>
    <t>Салат из квашенной капусты</t>
  </si>
  <si>
    <t>Мясо духовое</t>
  </si>
  <si>
    <t>Компот из сухофруктов</t>
  </si>
  <si>
    <t>сладкое</t>
  </si>
  <si>
    <t>Икра кабачковая</t>
  </si>
  <si>
    <t>Плов из отварной птицы</t>
  </si>
  <si>
    <t>Какао с молоком</t>
  </si>
  <si>
    <t>Кондитерское изделие (печенье)</t>
  </si>
  <si>
    <t>Овощи натуральные соленые (помидоры)</t>
  </si>
  <si>
    <t>Шницель рубленный натуральный,Макаронные изделия отварные</t>
  </si>
  <si>
    <t>Фруктовый чай</t>
  </si>
  <si>
    <t>Сок плодово-ягодный (в индивидуальной промышленной упаковке)</t>
  </si>
  <si>
    <t>Сыр голландский (порциями),Каша жидкая молочная</t>
  </si>
  <si>
    <t>Салат из белокачанной капусты</t>
  </si>
  <si>
    <t>Котлеты рубленные из птицы,Картофель и овощи, тушенные в соусе</t>
  </si>
  <si>
    <t>Чай с лимоном</t>
  </si>
  <si>
    <t>Кисломолочный продукт ( в индивид.пром.упаковке)</t>
  </si>
  <si>
    <t>Овощи натуральные соленые (огурцы)</t>
  </si>
  <si>
    <t>Гуляш,Каша гречневая рассыпчатая</t>
  </si>
  <si>
    <t xml:space="preserve">Хлеб пшеничный </t>
  </si>
  <si>
    <t>Зелёный горошек консервированный</t>
  </si>
  <si>
    <t>Рыба запеченная под соусом, Картофельное пюре</t>
  </si>
  <si>
    <t>Пудинг из творога (запечённый),Сгущенное молоко</t>
  </si>
  <si>
    <t>222,ПР</t>
  </si>
  <si>
    <r>
      <t>ф</t>
    </r>
    <r>
      <rPr>
        <sz val="11"/>
        <color theme="1"/>
        <rFont val="Calibri"/>
        <family val="2"/>
        <charset val="204"/>
        <scheme val="minor"/>
      </rPr>
      <t>фрукты</t>
    </r>
  </si>
  <si>
    <t>Напиток кофейный на молоке</t>
  </si>
  <si>
    <t>МБОУ СОШ 3 имени В.В.ПЕРТЕНКО</t>
  </si>
  <si>
    <t>ДИРЕКТОР</t>
  </si>
  <si>
    <t>ЧУПРИНА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</si>
</sst>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left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74</v>
      </c>
      <c r="D1" s="65"/>
      <c r="E1" s="65"/>
      <c r="F1" s="12" t="s">
        <v>16</v>
      </c>
      <c r="G1" s="2" t="s">
        <v>17</v>
      </c>
      <c r="H1" s="66" t="s">
        <v>75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76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24</v>
      </c>
      <c r="E6" s="39" t="s">
        <v>37</v>
      </c>
      <c r="F6" s="40">
        <v>60</v>
      </c>
      <c r="G6" s="51">
        <v>1.5</v>
      </c>
      <c r="H6" s="51">
        <v>0.72</v>
      </c>
      <c r="I6" s="51">
        <v>6.3</v>
      </c>
      <c r="J6" s="51">
        <v>41.4</v>
      </c>
      <c r="K6" s="41" t="s">
        <v>43</v>
      </c>
      <c r="L6" s="56">
        <v>12.4</v>
      </c>
    </row>
    <row r="7" spans="1:12" ht="14.4" x14ac:dyDescent="0.3">
      <c r="A7" s="23"/>
      <c r="B7" s="15"/>
      <c r="C7" s="11"/>
      <c r="D7" s="71" t="s">
        <v>21</v>
      </c>
      <c r="E7" s="42" t="s">
        <v>38</v>
      </c>
      <c r="F7" s="43">
        <v>240</v>
      </c>
      <c r="G7" s="52">
        <v>17.09</v>
      </c>
      <c r="H7" s="52">
        <v>26.24</v>
      </c>
      <c r="I7" s="52">
        <v>27.16</v>
      </c>
      <c r="J7" s="52">
        <v>351.3</v>
      </c>
      <c r="K7" s="44">
        <v>260.30200000000002</v>
      </c>
      <c r="L7" s="57">
        <v>83</v>
      </c>
    </row>
    <row r="8" spans="1:12" ht="14.4" x14ac:dyDescent="0.3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0.13</v>
      </c>
      <c r="H8" s="52">
        <v>0.02</v>
      </c>
      <c r="I8" s="43">
        <v>14.64</v>
      </c>
      <c r="J8" s="52">
        <v>59</v>
      </c>
      <c r="K8" s="61">
        <v>376</v>
      </c>
      <c r="L8" s="57">
        <v>6</v>
      </c>
    </row>
    <row r="9" spans="1:12" ht="14.4" x14ac:dyDescent="0.3">
      <c r="A9" s="23"/>
      <c r="B9" s="15"/>
      <c r="C9" s="11"/>
      <c r="D9" s="7" t="s">
        <v>29</v>
      </c>
      <c r="E9" s="42" t="s">
        <v>40</v>
      </c>
      <c r="F9" s="43">
        <v>20</v>
      </c>
      <c r="G9" s="52">
        <v>1.62</v>
      </c>
      <c r="H9" s="52">
        <v>0.2</v>
      </c>
      <c r="I9" s="52">
        <v>9.76</v>
      </c>
      <c r="J9" s="52">
        <v>48.4</v>
      </c>
      <c r="K9" s="44" t="s">
        <v>43</v>
      </c>
      <c r="L9" s="57">
        <v>1.1000000000000001</v>
      </c>
    </row>
    <row r="10" spans="1:12" ht="14.4" x14ac:dyDescent="0.3">
      <c r="A10" s="23"/>
      <c r="B10" s="15"/>
      <c r="C10" s="11"/>
      <c r="D10" s="7" t="s">
        <v>30</v>
      </c>
      <c r="E10" s="42" t="s">
        <v>41</v>
      </c>
      <c r="F10" s="43">
        <v>25</v>
      </c>
      <c r="G10" s="52">
        <v>1.18</v>
      </c>
      <c r="H10" s="52">
        <v>0.18</v>
      </c>
      <c r="I10" s="52">
        <v>12.45</v>
      </c>
      <c r="J10" s="52">
        <v>53.5</v>
      </c>
      <c r="K10" s="44" t="s">
        <v>43</v>
      </c>
      <c r="L10" s="57">
        <v>1.3</v>
      </c>
    </row>
    <row r="11" spans="1:12" ht="15" thickBot="1" x14ac:dyDescent="0.35">
      <c r="A11" s="23"/>
      <c r="B11" s="15"/>
      <c r="C11" s="11"/>
      <c r="D11" s="70" t="s">
        <v>72</v>
      </c>
      <c r="E11" s="42" t="s">
        <v>42</v>
      </c>
      <c r="F11" s="43">
        <v>120</v>
      </c>
      <c r="G11" s="52">
        <v>0.5</v>
      </c>
      <c r="H11" s="52">
        <v>0.5</v>
      </c>
      <c r="I11" s="52">
        <v>12.8</v>
      </c>
      <c r="J11" s="52">
        <v>53.28</v>
      </c>
      <c r="K11" s="44">
        <v>338</v>
      </c>
      <c r="L11" s="58">
        <v>8.5</v>
      </c>
    </row>
    <row r="12" spans="1:12" ht="14.4" x14ac:dyDescent="0.3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52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665</v>
      </c>
      <c r="G13" s="53">
        <f t="shared" ref="G13:J13" si="0">SUM(G6:G12)</f>
        <v>22.02</v>
      </c>
      <c r="H13" s="53">
        <f t="shared" si="0"/>
        <v>27.859999999999996</v>
      </c>
      <c r="I13" s="53">
        <f t="shared" si="0"/>
        <v>83.11</v>
      </c>
      <c r="J13" s="53">
        <f t="shared" si="0"/>
        <v>606.87999999999988</v>
      </c>
      <c r="K13" s="25"/>
      <c r="L13" s="53">
        <f t="shared" ref="L13" si="1">SUM(L6:L12)</f>
        <v>112.3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52"/>
      <c r="H14" s="52"/>
      <c r="I14" s="52"/>
      <c r="J14" s="52"/>
      <c r="K14" s="44"/>
      <c r="L14" s="52"/>
    </row>
    <row r="15" spans="1:12" ht="14.4" x14ac:dyDescent="0.3">
      <c r="A15" s="23"/>
      <c r="B15" s="15"/>
      <c r="C15" s="11"/>
      <c r="D15" s="7" t="s">
        <v>25</v>
      </c>
      <c r="E15" s="42"/>
      <c r="F15" s="43"/>
      <c r="G15" s="52"/>
      <c r="H15" s="52"/>
      <c r="I15" s="52"/>
      <c r="J15" s="52"/>
      <c r="K15" s="44"/>
      <c r="L15" s="52"/>
    </row>
    <row r="16" spans="1:12" ht="14.4" x14ac:dyDescent="0.3">
      <c r="A16" s="23"/>
      <c r="B16" s="15"/>
      <c r="C16" s="11"/>
      <c r="D16" s="7" t="s">
        <v>26</v>
      </c>
      <c r="E16" s="42"/>
      <c r="F16" s="43"/>
      <c r="G16" s="52"/>
      <c r="H16" s="52"/>
      <c r="I16" s="52"/>
      <c r="J16" s="52"/>
      <c r="K16" s="44"/>
      <c r="L16" s="52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52"/>
      <c r="H17" s="52"/>
      <c r="I17" s="52"/>
      <c r="J17" s="52"/>
      <c r="K17" s="44"/>
      <c r="L17" s="52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52"/>
      <c r="H18" s="52"/>
      <c r="I18" s="52"/>
      <c r="J18" s="52"/>
      <c r="K18" s="44"/>
      <c r="L18" s="52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52"/>
      <c r="H19" s="52"/>
      <c r="I19" s="52"/>
      <c r="J19" s="52"/>
      <c r="K19" s="44"/>
      <c r="L19" s="52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52"/>
      <c r="H20" s="52"/>
      <c r="I20" s="52"/>
      <c r="J20" s="52"/>
      <c r="K20" s="44"/>
      <c r="L20" s="52"/>
    </row>
    <row r="21" spans="1:12" ht="14.4" x14ac:dyDescent="0.3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52"/>
    </row>
    <row r="22" spans="1:12" ht="14.4" x14ac:dyDescent="0.3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52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0</v>
      </c>
      <c r="G23" s="53">
        <f t="shared" ref="G23:J23" si="2">SUM(G14:G22)</f>
        <v>0</v>
      </c>
      <c r="H23" s="53">
        <f t="shared" si="2"/>
        <v>0</v>
      </c>
      <c r="I23" s="53">
        <f t="shared" si="2"/>
        <v>0</v>
      </c>
      <c r="J23" s="53">
        <f t="shared" si="2"/>
        <v>0</v>
      </c>
      <c r="K23" s="25"/>
      <c r="L23" s="53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665</v>
      </c>
      <c r="G24" s="32">
        <f t="shared" ref="G24:J24" si="4">G13+G23</f>
        <v>22.02</v>
      </c>
      <c r="H24" s="32">
        <f t="shared" si="4"/>
        <v>27.859999999999996</v>
      </c>
      <c r="I24" s="32">
        <f t="shared" si="4"/>
        <v>83.11</v>
      </c>
      <c r="J24" s="32">
        <f t="shared" si="4"/>
        <v>606.87999999999988</v>
      </c>
      <c r="K24" s="32"/>
      <c r="L24" s="55">
        <f t="shared" ref="L24" si="5">L13+L23</f>
        <v>112.3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24</v>
      </c>
      <c r="E25" s="39" t="s">
        <v>45</v>
      </c>
      <c r="F25" s="40">
        <v>60</v>
      </c>
      <c r="G25" s="40">
        <v>0.84</v>
      </c>
      <c r="H25" s="51">
        <v>3.6</v>
      </c>
      <c r="I25" s="40">
        <v>4.96</v>
      </c>
      <c r="J25" s="40">
        <v>55.68</v>
      </c>
      <c r="K25" s="41">
        <v>52</v>
      </c>
      <c r="L25" s="56">
        <v>4.5</v>
      </c>
    </row>
    <row r="26" spans="1:12" ht="14.4" x14ac:dyDescent="0.3">
      <c r="A26" s="14"/>
      <c r="B26" s="15"/>
      <c r="C26" s="11"/>
      <c r="D26" s="71" t="s">
        <v>21</v>
      </c>
      <c r="E26" s="42" t="s">
        <v>46</v>
      </c>
      <c r="F26" s="43">
        <v>240</v>
      </c>
      <c r="G26" s="43">
        <v>8.65</v>
      </c>
      <c r="H26" s="43">
        <v>11.51</v>
      </c>
      <c r="I26" s="43">
        <v>31.57</v>
      </c>
      <c r="J26" s="43">
        <v>264.87</v>
      </c>
      <c r="K26" s="44">
        <v>278.303</v>
      </c>
      <c r="L26" s="57">
        <v>34.200000000000003</v>
      </c>
    </row>
    <row r="27" spans="1:12" ht="14.4" x14ac:dyDescent="0.3">
      <c r="A27" s="14"/>
      <c r="B27" s="15"/>
      <c r="C27" s="11"/>
      <c r="D27" s="7" t="s">
        <v>22</v>
      </c>
      <c r="E27" s="42" t="s">
        <v>73</v>
      </c>
      <c r="F27" s="43">
        <v>200</v>
      </c>
      <c r="G27" s="43">
        <v>0.13</v>
      </c>
      <c r="H27" s="43">
        <v>0.02</v>
      </c>
      <c r="I27" s="52">
        <v>14.64</v>
      </c>
      <c r="J27" s="52">
        <v>59</v>
      </c>
      <c r="K27" s="44">
        <v>376</v>
      </c>
      <c r="L27" s="57">
        <v>7.5</v>
      </c>
    </row>
    <row r="28" spans="1:12" ht="14.4" x14ac:dyDescent="0.3">
      <c r="A28" s="14"/>
      <c r="B28" s="15"/>
      <c r="C28" s="11"/>
      <c r="D28" s="7" t="s">
        <v>29</v>
      </c>
      <c r="E28" s="42" t="s">
        <v>40</v>
      </c>
      <c r="F28" s="43">
        <v>25</v>
      </c>
      <c r="G28" s="43">
        <v>2.02</v>
      </c>
      <c r="H28" s="43">
        <v>0.25</v>
      </c>
      <c r="I28" s="52">
        <v>12.2</v>
      </c>
      <c r="J28" s="52">
        <v>60.5</v>
      </c>
      <c r="K28" s="44" t="s">
        <v>43</v>
      </c>
      <c r="L28" s="57">
        <v>1.2</v>
      </c>
    </row>
    <row r="29" spans="1:12" ht="14.4" x14ac:dyDescent="0.3">
      <c r="A29" s="14"/>
      <c r="B29" s="15"/>
      <c r="C29" s="11"/>
      <c r="D29" s="7" t="s">
        <v>30</v>
      </c>
      <c r="E29" s="42" t="s">
        <v>41</v>
      </c>
      <c r="F29" s="43">
        <v>25</v>
      </c>
      <c r="G29" s="43">
        <v>1.18</v>
      </c>
      <c r="H29" s="43">
        <v>0.18</v>
      </c>
      <c r="I29" s="52">
        <v>12.45</v>
      </c>
      <c r="J29" s="52">
        <v>53.5</v>
      </c>
      <c r="K29" s="44" t="s">
        <v>43</v>
      </c>
      <c r="L29" s="57">
        <v>1.3</v>
      </c>
    </row>
    <row r="30" spans="1:12" ht="15" thickBot="1" x14ac:dyDescent="0.35">
      <c r="A30" s="14"/>
      <c r="B30" s="15"/>
      <c r="C30" s="11"/>
      <c r="D30" s="71" t="s">
        <v>44</v>
      </c>
      <c r="E30" s="42" t="s">
        <v>47</v>
      </c>
      <c r="F30" s="43">
        <v>150</v>
      </c>
      <c r="G30" s="43">
        <v>4.3499999999999996</v>
      </c>
      <c r="H30" s="43">
        <v>3.75</v>
      </c>
      <c r="I30" s="52">
        <v>6.3</v>
      </c>
      <c r="J30" s="52">
        <v>76.5</v>
      </c>
      <c r="K30" s="44" t="s">
        <v>43</v>
      </c>
      <c r="L30" s="58">
        <v>28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52"/>
      <c r="K31" s="44"/>
      <c r="L31" s="52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700</v>
      </c>
      <c r="G32" s="19">
        <f t="shared" ref="G32" si="6">SUM(G25:G31)</f>
        <v>17.170000000000002</v>
      </c>
      <c r="H32" s="19">
        <f t="shared" ref="H32" si="7">SUM(H25:H31)</f>
        <v>19.309999999999999</v>
      </c>
      <c r="I32" s="19">
        <f t="shared" ref="I32" si="8">SUM(I25:I31)</f>
        <v>82.12</v>
      </c>
      <c r="J32" s="19">
        <f t="shared" ref="J32:L32" si="9">SUM(J25:J31)</f>
        <v>570.04999999999995</v>
      </c>
      <c r="K32" s="25"/>
      <c r="L32" s="53">
        <f t="shared" si="9"/>
        <v>76.7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52"/>
    </row>
    <row r="34" spans="1:12" ht="14.4" x14ac:dyDescent="0.3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52"/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52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52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52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52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52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2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2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3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700</v>
      </c>
      <c r="G43" s="32">
        <f t="shared" ref="G43" si="14">G32+G42</f>
        <v>17.170000000000002</v>
      </c>
      <c r="H43" s="32">
        <f t="shared" ref="H43" si="15">H32+H42</f>
        <v>19.309999999999999</v>
      </c>
      <c r="I43" s="32">
        <f t="shared" ref="I43" si="16">I32+I42</f>
        <v>82.12</v>
      </c>
      <c r="J43" s="32">
        <f t="shared" ref="J43:L43" si="17">J32+J42</f>
        <v>570.04999999999995</v>
      </c>
      <c r="K43" s="32"/>
      <c r="L43" s="55">
        <f t="shared" si="17"/>
        <v>76.7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24</v>
      </c>
      <c r="E44" s="39" t="s">
        <v>48</v>
      </c>
      <c r="F44" s="40">
        <v>60</v>
      </c>
      <c r="G44" s="51">
        <v>1.02</v>
      </c>
      <c r="H44" s="51">
        <v>3</v>
      </c>
      <c r="I44" s="51">
        <v>5.07</v>
      </c>
      <c r="J44" s="40">
        <v>51.42</v>
      </c>
      <c r="K44" s="41">
        <v>52</v>
      </c>
      <c r="L44" s="56">
        <v>7.8</v>
      </c>
    </row>
    <row r="45" spans="1:12" ht="14.4" x14ac:dyDescent="0.3">
      <c r="A45" s="23"/>
      <c r="B45" s="15"/>
      <c r="C45" s="11"/>
      <c r="D45" s="71" t="s">
        <v>21</v>
      </c>
      <c r="E45" s="42" t="s">
        <v>49</v>
      </c>
      <c r="F45" s="43">
        <v>173</v>
      </c>
      <c r="G45" s="52">
        <v>16.3</v>
      </c>
      <c r="H45" s="52">
        <v>18.7</v>
      </c>
      <c r="I45" s="43">
        <v>15.33</v>
      </c>
      <c r="J45" s="43">
        <v>290.05</v>
      </c>
      <c r="K45" s="44">
        <v>278.303</v>
      </c>
      <c r="L45" s="57">
        <v>53.8</v>
      </c>
    </row>
    <row r="46" spans="1:12" ht="14.4" x14ac:dyDescent="0.3">
      <c r="A46" s="23"/>
      <c r="B46" s="15"/>
      <c r="C46" s="11"/>
      <c r="D46" s="7" t="s">
        <v>28</v>
      </c>
      <c r="E46" s="42" t="s">
        <v>50</v>
      </c>
      <c r="F46" s="43">
        <v>200</v>
      </c>
      <c r="G46" s="52">
        <v>0.2</v>
      </c>
      <c r="H46" s="52">
        <v>0</v>
      </c>
      <c r="I46" s="52">
        <v>20.8</v>
      </c>
      <c r="J46" s="52">
        <v>82.6</v>
      </c>
      <c r="K46" s="44">
        <v>378</v>
      </c>
      <c r="L46" s="57">
        <v>5</v>
      </c>
    </row>
    <row r="47" spans="1:12" ht="14.4" x14ac:dyDescent="0.3">
      <c r="A47" s="23"/>
      <c r="B47" s="15"/>
      <c r="C47" s="11"/>
      <c r="D47" s="7" t="s">
        <v>29</v>
      </c>
      <c r="E47" s="42" t="s">
        <v>40</v>
      </c>
      <c r="F47" s="43">
        <v>25</v>
      </c>
      <c r="G47" s="52">
        <v>2.02</v>
      </c>
      <c r="H47" s="52">
        <v>0.25</v>
      </c>
      <c r="I47" s="52">
        <v>12.2</v>
      </c>
      <c r="J47" s="52">
        <v>60.5</v>
      </c>
      <c r="K47" s="44" t="s">
        <v>43</v>
      </c>
      <c r="L47" s="57">
        <v>1.2</v>
      </c>
    </row>
    <row r="48" spans="1:12" ht="14.4" x14ac:dyDescent="0.3">
      <c r="A48" s="23"/>
      <c r="B48" s="15"/>
      <c r="C48" s="11"/>
      <c r="D48" s="7" t="s">
        <v>30</v>
      </c>
      <c r="E48" s="42" t="s">
        <v>41</v>
      </c>
      <c r="F48" s="43">
        <v>25</v>
      </c>
      <c r="G48" s="52">
        <v>1.18</v>
      </c>
      <c r="H48" s="52">
        <v>0.18</v>
      </c>
      <c r="I48" s="43">
        <v>12.45</v>
      </c>
      <c r="J48" s="52">
        <v>53.5</v>
      </c>
      <c r="K48" s="44" t="s">
        <v>43</v>
      </c>
      <c r="L48" s="57">
        <v>1.3</v>
      </c>
    </row>
    <row r="49" spans="1:12" ht="15" thickBot="1" x14ac:dyDescent="0.35">
      <c r="A49" s="23"/>
      <c r="B49" s="15"/>
      <c r="C49" s="11"/>
      <c r="D49" s="70" t="s">
        <v>72</v>
      </c>
      <c r="E49" s="42" t="s">
        <v>42</v>
      </c>
      <c r="F49" s="43">
        <v>120</v>
      </c>
      <c r="G49" s="52">
        <v>0.5</v>
      </c>
      <c r="H49" s="52">
        <v>0.5</v>
      </c>
      <c r="I49" s="52">
        <v>12.8</v>
      </c>
      <c r="J49" s="52">
        <v>53.28</v>
      </c>
      <c r="K49" s="44">
        <v>338</v>
      </c>
      <c r="L49" s="58">
        <v>8.5</v>
      </c>
    </row>
    <row r="50" spans="1:12" ht="14.4" x14ac:dyDescent="0.3">
      <c r="A50" s="23"/>
      <c r="B50" s="15"/>
      <c r="C50" s="11"/>
      <c r="D50" s="6"/>
      <c r="E50" s="42"/>
      <c r="F50" s="43"/>
      <c r="G50" s="52"/>
      <c r="H50" s="43"/>
      <c r="I50" s="43"/>
      <c r="J50" s="43"/>
      <c r="K50" s="44"/>
      <c r="L50" s="52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603</v>
      </c>
      <c r="G51" s="19">
        <f t="shared" ref="G51" si="18">SUM(G44:G50)</f>
        <v>21.22</v>
      </c>
      <c r="H51" s="19">
        <f t="shared" ref="H51" si="19">SUM(H44:H50)</f>
        <v>22.63</v>
      </c>
      <c r="I51" s="19">
        <f t="shared" ref="I51" si="20">SUM(I44:I50)</f>
        <v>78.650000000000006</v>
      </c>
      <c r="J51" s="19">
        <f t="shared" ref="J51:L51" si="21">SUM(J44:J50)</f>
        <v>591.35</v>
      </c>
      <c r="K51" s="25"/>
      <c r="L51" s="53">
        <f t="shared" si="21"/>
        <v>77.599999999999994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52"/>
    </row>
    <row r="53" spans="1:12" ht="14.4" x14ac:dyDescent="0.3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52"/>
    </row>
    <row r="54" spans="1:12" ht="14.4" x14ac:dyDescent="0.3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52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52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52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52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52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2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2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3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603</v>
      </c>
      <c r="G62" s="32">
        <f t="shared" ref="G62" si="26">G51+G61</f>
        <v>21.22</v>
      </c>
      <c r="H62" s="32">
        <f t="shared" ref="H62" si="27">H51+H61</f>
        <v>22.63</v>
      </c>
      <c r="I62" s="32">
        <f t="shared" ref="I62" si="28">I51+I61</f>
        <v>78.650000000000006</v>
      </c>
      <c r="J62" s="32">
        <f t="shared" ref="J62:L62" si="29">J51+J61</f>
        <v>591.35</v>
      </c>
      <c r="K62" s="32"/>
      <c r="L62" s="55">
        <f t="shared" si="29"/>
        <v>77.599999999999994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24</v>
      </c>
      <c r="E63" s="39" t="s">
        <v>52</v>
      </c>
      <c r="F63" s="40">
        <v>60</v>
      </c>
      <c r="G63" s="40">
        <v>1.64</v>
      </c>
      <c r="H63" s="40">
        <v>4.3099999999999996</v>
      </c>
      <c r="I63" s="40">
        <v>8.73</v>
      </c>
      <c r="J63" s="40">
        <v>80.28</v>
      </c>
      <c r="K63" s="41">
        <v>73</v>
      </c>
      <c r="L63" s="56">
        <v>15.2</v>
      </c>
    </row>
    <row r="64" spans="1:12" ht="14.4" x14ac:dyDescent="0.3">
      <c r="A64" s="23"/>
      <c r="B64" s="15"/>
      <c r="C64" s="11"/>
      <c r="D64" s="71" t="s">
        <v>21</v>
      </c>
      <c r="E64" s="42" t="s">
        <v>53</v>
      </c>
      <c r="F64" s="43">
        <v>180</v>
      </c>
      <c r="G64" s="43">
        <v>15.25</v>
      </c>
      <c r="H64" s="43">
        <v>9.42</v>
      </c>
      <c r="I64" s="43">
        <v>32.159999999999997</v>
      </c>
      <c r="J64" s="52">
        <v>274.8</v>
      </c>
      <c r="K64" s="44">
        <v>291</v>
      </c>
      <c r="L64" s="57">
        <v>52.4</v>
      </c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118.52</v>
      </c>
      <c r="K65" s="44">
        <v>382</v>
      </c>
      <c r="L65" s="57">
        <v>7.5</v>
      </c>
    </row>
    <row r="66" spans="1:12" ht="14.4" x14ac:dyDescent="0.3">
      <c r="A66" s="23"/>
      <c r="B66" s="15"/>
      <c r="C66" s="11"/>
      <c r="D66" s="7" t="s">
        <v>30</v>
      </c>
      <c r="E66" s="42" t="s">
        <v>41</v>
      </c>
      <c r="F66" s="43">
        <v>25</v>
      </c>
      <c r="G66" s="43">
        <v>1.18</v>
      </c>
      <c r="H66" s="43">
        <v>0.18</v>
      </c>
      <c r="I66" s="43">
        <v>12.45</v>
      </c>
      <c r="J66" s="52">
        <v>53.5</v>
      </c>
      <c r="K66" s="44" t="s">
        <v>43</v>
      </c>
      <c r="L66" s="57">
        <v>1.3</v>
      </c>
    </row>
    <row r="67" spans="1:12" ht="14.4" x14ac:dyDescent="0.3">
      <c r="A67" s="23"/>
      <c r="B67" s="15"/>
      <c r="C67" s="11"/>
      <c r="D67" s="7" t="s">
        <v>29</v>
      </c>
      <c r="E67" s="42" t="s">
        <v>40</v>
      </c>
      <c r="F67" s="43">
        <v>25</v>
      </c>
      <c r="G67" s="43">
        <v>2.02</v>
      </c>
      <c r="H67" s="43">
        <v>0.25</v>
      </c>
      <c r="I67" s="52">
        <v>12.2</v>
      </c>
      <c r="J67" s="52">
        <v>60.5</v>
      </c>
      <c r="K67" s="44" t="s">
        <v>43</v>
      </c>
      <c r="L67" s="57">
        <v>1.2</v>
      </c>
    </row>
    <row r="68" spans="1:12" ht="15" thickBot="1" x14ac:dyDescent="0.35">
      <c r="A68" s="23"/>
      <c r="B68" s="15"/>
      <c r="C68" s="11"/>
      <c r="D68" s="71" t="s">
        <v>51</v>
      </c>
      <c r="E68" s="42" t="s">
        <v>55</v>
      </c>
      <c r="F68" s="43">
        <v>20</v>
      </c>
      <c r="G68" s="52">
        <v>1.7</v>
      </c>
      <c r="H68" s="43">
        <v>2.2599999999999998</v>
      </c>
      <c r="I68" s="52">
        <v>13.94</v>
      </c>
      <c r="J68" s="52">
        <v>82.9</v>
      </c>
      <c r="K68" s="44" t="s">
        <v>43</v>
      </c>
      <c r="L68" s="58">
        <v>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2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510</v>
      </c>
      <c r="G70" s="19">
        <f t="shared" ref="G70" si="30">SUM(G63:G69)</f>
        <v>25.869999999999997</v>
      </c>
      <c r="H70" s="19">
        <f t="shared" ref="H70" si="31">SUM(H63:H69)</f>
        <v>19.96</v>
      </c>
      <c r="I70" s="19">
        <f t="shared" ref="I70" si="32">SUM(I63:I69)</f>
        <v>97.06</v>
      </c>
      <c r="J70" s="53">
        <f t="shared" ref="J70:L70" si="33">SUM(J63:J69)</f>
        <v>670.5</v>
      </c>
      <c r="K70" s="25"/>
      <c r="L70" s="53">
        <f t="shared" si="33"/>
        <v>80.599999999999994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52"/>
    </row>
    <row r="72" spans="1:12" ht="14.4" x14ac:dyDescent="0.3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52"/>
    </row>
    <row r="73" spans="1:12" ht="14.4" x14ac:dyDescent="0.3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52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52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52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52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52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2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2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3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510</v>
      </c>
      <c r="G81" s="32">
        <f t="shared" ref="G81" si="38">G70+G80</f>
        <v>25.869999999999997</v>
      </c>
      <c r="H81" s="32">
        <f t="shared" ref="H81" si="39">H70+H80</f>
        <v>19.96</v>
      </c>
      <c r="I81" s="32">
        <f t="shared" ref="I81" si="40">I70+I80</f>
        <v>97.06</v>
      </c>
      <c r="J81" s="32">
        <f t="shared" ref="J81:L81" si="41">J70+J80</f>
        <v>670.5</v>
      </c>
      <c r="K81" s="32"/>
      <c r="L81" s="55">
        <f t="shared" si="41"/>
        <v>80.599999999999994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24</v>
      </c>
      <c r="E82" s="39" t="s">
        <v>56</v>
      </c>
      <c r="F82" s="40">
        <v>60</v>
      </c>
      <c r="G82" s="40">
        <v>0.67</v>
      </c>
      <c r="H82" s="40">
        <v>0.06</v>
      </c>
      <c r="I82" s="51">
        <v>2.1</v>
      </c>
      <c r="J82" s="51">
        <v>12</v>
      </c>
      <c r="K82" s="41">
        <v>70</v>
      </c>
      <c r="L82" s="56">
        <v>10.5</v>
      </c>
    </row>
    <row r="83" spans="1:12" ht="26.4" x14ac:dyDescent="0.3">
      <c r="A83" s="23"/>
      <c r="B83" s="15"/>
      <c r="C83" s="11"/>
      <c r="D83" s="71" t="s">
        <v>21</v>
      </c>
      <c r="E83" s="42" t="s">
        <v>57</v>
      </c>
      <c r="F83" s="43">
        <v>240</v>
      </c>
      <c r="G83" s="43">
        <v>17.920000000000002</v>
      </c>
      <c r="H83" s="43">
        <v>22.67</v>
      </c>
      <c r="I83" s="43">
        <v>33.020000000000003</v>
      </c>
      <c r="J83" s="43">
        <v>424.26</v>
      </c>
      <c r="K83" s="44">
        <v>267.30900000000003</v>
      </c>
      <c r="L83" s="57">
        <v>54.2</v>
      </c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0.13</v>
      </c>
      <c r="H84" s="43">
        <v>0.02</v>
      </c>
      <c r="I84" s="43">
        <v>14.64</v>
      </c>
      <c r="J84" s="52">
        <v>59</v>
      </c>
      <c r="K84" s="44">
        <v>376</v>
      </c>
      <c r="L84" s="57">
        <v>6</v>
      </c>
    </row>
    <row r="85" spans="1:12" ht="14.4" x14ac:dyDescent="0.3">
      <c r="A85" s="23"/>
      <c r="B85" s="15"/>
      <c r="C85" s="11"/>
      <c r="D85" s="7" t="s">
        <v>29</v>
      </c>
      <c r="E85" s="42" t="s">
        <v>40</v>
      </c>
      <c r="F85" s="43">
        <v>20</v>
      </c>
      <c r="G85" s="43">
        <v>1.62</v>
      </c>
      <c r="H85" s="52">
        <v>0.2</v>
      </c>
      <c r="I85" s="43">
        <v>9.76</v>
      </c>
      <c r="J85" s="52">
        <v>48.4</v>
      </c>
      <c r="K85" s="44" t="s">
        <v>43</v>
      </c>
      <c r="L85" s="57">
        <v>1.1000000000000001</v>
      </c>
    </row>
    <row r="86" spans="1:12" ht="14.4" x14ac:dyDescent="0.3">
      <c r="A86" s="23"/>
      <c r="B86" s="15"/>
      <c r="C86" s="11"/>
      <c r="D86" s="7" t="s">
        <v>30</v>
      </c>
      <c r="E86" s="42" t="s">
        <v>41</v>
      </c>
      <c r="F86" s="43">
        <v>25</v>
      </c>
      <c r="G86" s="43">
        <v>1.18</v>
      </c>
      <c r="H86" s="43">
        <v>0.18</v>
      </c>
      <c r="I86" s="43">
        <v>12.45</v>
      </c>
      <c r="J86" s="52">
        <v>53.5</v>
      </c>
      <c r="K86" s="44" t="s">
        <v>43</v>
      </c>
      <c r="L86" s="57">
        <v>1.3</v>
      </c>
    </row>
    <row r="87" spans="1:12" ht="27" thickBot="1" x14ac:dyDescent="0.35">
      <c r="A87" s="23"/>
      <c r="B87" s="15"/>
      <c r="C87" s="11"/>
      <c r="D87" s="71" t="s">
        <v>28</v>
      </c>
      <c r="E87" s="42" t="s">
        <v>59</v>
      </c>
      <c r="F87" s="43">
        <v>200</v>
      </c>
      <c r="G87" s="52">
        <v>0</v>
      </c>
      <c r="H87" s="52">
        <v>0</v>
      </c>
      <c r="I87" s="52">
        <v>23.4</v>
      </c>
      <c r="J87" s="52">
        <v>94</v>
      </c>
      <c r="K87" s="44" t="s">
        <v>43</v>
      </c>
      <c r="L87" s="58">
        <v>35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2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745</v>
      </c>
      <c r="G89" s="19">
        <f t="shared" ref="G89" si="42">SUM(G82:G88)</f>
        <v>21.520000000000003</v>
      </c>
      <c r="H89" s="19">
        <f t="shared" ref="H89" si="43">SUM(H82:H88)</f>
        <v>23.13</v>
      </c>
      <c r="I89" s="19">
        <f t="shared" ref="I89" si="44">SUM(I82:I88)</f>
        <v>95.37</v>
      </c>
      <c r="J89" s="19">
        <f t="shared" ref="J89:L89" si="45">SUM(J82:J88)</f>
        <v>691.16</v>
      </c>
      <c r="K89" s="25"/>
      <c r="L89" s="53">
        <f t="shared" si="45"/>
        <v>108.1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52"/>
    </row>
    <row r="91" spans="1:12" ht="14.4" x14ac:dyDescent="0.3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52"/>
    </row>
    <row r="92" spans="1:12" ht="14.4" x14ac:dyDescent="0.3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52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52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52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52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52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2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2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3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745</v>
      </c>
      <c r="G100" s="32">
        <f t="shared" ref="G100" si="50">G89+G99</f>
        <v>21.520000000000003</v>
      </c>
      <c r="H100" s="32">
        <f t="shared" ref="H100" si="51">H89+H99</f>
        <v>23.13</v>
      </c>
      <c r="I100" s="32">
        <f t="shared" ref="I100" si="52">I89+I99</f>
        <v>95.37</v>
      </c>
      <c r="J100" s="32">
        <f t="shared" ref="J100:L100" si="53">J89+J99</f>
        <v>691.16</v>
      </c>
      <c r="K100" s="32"/>
      <c r="L100" s="55">
        <f t="shared" si="53"/>
        <v>108.1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230</v>
      </c>
      <c r="G101" s="40">
        <v>12.77</v>
      </c>
      <c r="H101" s="40">
        <v>17.04</v>
      </c>
      <c r="I101" s="40">
        <v>37.049999999999997</v>
      </c>
      <c r="J101" s="51">
        <v>353.7</v>
      </c>
      <c r="K101" s="41">
        <v>15.182</v>
      </c>
      <c r="L101" s="56">
        <v>36.5</v>
      </c>
    </row>
    <row r="102" spans="1:12" ht="14.4" x14ac:dyDescent="0.3">
      <c r="A102" s="23"/>
      <c r="B102" s="15"/>
      <c r="C102" s="11"/>
      <c r="D102" s="71" t="s">
        <v>22</v>
      </c>
      <c r="E102" s="42" t="s">
        <v>39</v>
      </c>
      <c r="F102" s="43">
        <v>200</v>
      </c>
      <c r="G102" s="43">
        <v>7.0000000000000007E-2</v>
      </c>
      <c r="H102" s="43">
        <v>0.02</v>
      </c>
      <c r="I102" s="52">
        <v>15</v>
      </c>
      <c r="J102" s="52">
        <v>60</v>
      </c>
      <c r="K102" s="44">
        <v>376</v>
      </c>
      <c r="L102" s="57">
        <v>3</v>
      </c>
    </row>
    <row r="103" spans="1:12" ht="14.4" x14ac:dyDescent="0.3">
      <c r="A103" s="23"/>
      <c r="B103" s="15"/>
      <c r="C103" s="11"/>
      <c r="D103" s="7" t="s">
        <v>29</v>
      </c>
      <c r="E103" s="42" t="s">
        <v>40</v>
      </c>
      <c r="F103" s="43">
        <v>40</v>
      </c>
      <c r="G103" s="43">
        <v>3.23</v>
      </c>
      <c r="H103" s="52">
        <v>0.4</v>
      </c>
      <c r="I103" s="43">
        <v>19.52</v>
      </c>
      <c r="J103" s="52">
        <v>96.8</v>
      </c>
      <c r="K103" s="44" t="s">
        <v>43</v>
      </c>
      <c r="L103" s="57">
        <v>2.2000000000000002</v>
      </c>
    </row>
    <row r="104" spans="1:12" ht="15" thickBot="1" x14ac:dyDescent="0.35">
      <c r="A104" s="23"/>
      <c r="B104" s="15"/>
      <c r="C104" s="11"/>
      <c r="D104" s="70" t="s">
        <v>72</v>
      </c>
      <c r="E104" s="42" t="s">
        <v>42</v>
      </c>
      <c r="F104" s="43">
        <v>120</v>
      </c>
      <c r="G104" s="52">
        <v>0.5</v>
      </c>
      <c r="H104" s="52">
        <v>0.5</v>
      </c>
      <c r="I104" s="52">
        <v>12.8</v>
      </c>
      <c r="J104" s="52">
        <v>53.28</v>
      </c>
      <c r="K104" s="44">
        <v>338</v>
      </c>
      <c r="L104" s="58">
        <v>8.5</v>
      </c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52"/>
      <c r="K105" s="44"/>
      <c r="L105" s="57"/>
    </row>
    <row r="106" spans="1:12" ht="15" thickBot="1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52"/>
      <c r="K106" s="44"/>
      <c r="L106" s="58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2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590</v>
      </c>
      <c r="G108" s="19">
        <f t="shared" ref="G108:J108" si="54">SUM(G101:G107)</f>
        <v>16.57</v>
      </c>
      <c r="H108" s="19">
        <f t="shared" si="54"/>
        <v>17.959999999999997</v>
      </c>
      <c r="I108" s="19">
        <f t="shared" si="54"/>
        <v>84.36999999999999</v>
      </c>
      <c r="J108" s="53">
        <f t="shared" si="54"/>
        <v>563.78</v>
      </c>
      <c r="K108" s="25"/>
      <c r="L108" s="53">
        <f t="shared" ref="L108" si="55">SUM(L101:L107)</f>
        <v>50.2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52"/>
    </row>
    <row r="110" spans="1:12" ht="14.4" x14ac:dyDescent="0.3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52"/>
    </row>
    <row r="111" spans="1:12" ht="14.4" x14ac:dyDescent="0.3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52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52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52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52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52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2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2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3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590</v>
      </c>
      <c r="G119" s="32">
        <f t="shared" ref="G119" si="58">G108+G118</f>
        <v>16.57</v>
      </c>
      <c r="H119" s="32">
        <f t="shared" ref="H119" si="59">H108+H118</f>
        <v>17.959999999999997</v>
      </c>
      <c r="I119" s="32">
        <f t="shared" ref="I119" si="60">I108+I118</f>
        <v>84.36999999999999</v>
      </c>
      <c r="J119" s="32">
        <f t="shared" ref="J119:L119" si="61">J108+J118</f>
        <v>563.78</v>
      </c>
      <c r="K119" s="32"/>
      <c r="L119" s="55">
        <f t="shared" si="61"/>
        <v>50.2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24</v>
      </c>
      <c r="E120" s="39" t="s">
        <v>61</v>
      </c>
      <c r="F120" s="40">
        <v>60</v>
      </c>
      <c r="G120" s="40">
        <v>0.79</v>
      </c>
      <c r="H120" s="40">
        <v>1.95</v>
      </c>
      <c r="I120" s="40">
        <v>3.76</v>
      </c>
      <c r="J120" s="40">
        <v>35.76</v>
      </c>
      <c r="K120" s="63">
        <v>45</v>
      </c>
      <c r="L120" s="56">
        <v>4</v>
      </c>
    </row>
    <row r="121" spans="1:12" ht="26.4" x14ac:dyDescent="0.3">
      <c r="A121" s="14"/>
      <c r="B121" s="15"/>
      <c r="C121" s="11"/>
      <c r="D121" s="71" t="s">
        <v>21</v>
      </c>
      <c r="E121" s="42" t="s">
        <v>62</v>
      </c>
      <c r="F121" s="43">
        <v>240</v>
      </c>
      <c r="G121" s="43">
        <v>17.559999999999999</v>
      </c>
      <c r="H121" s="52">
        <v>26.2</v>
      </c>
      <c r="I121" s="43">
        <v>35.979999999999997</v>
      </c>
      <c r="J121" s="52">
        <v>450</v>
      </c>
      <c r="K121" s="61">
        <v>295</v>
      </c>
      <c r="L121" s="57">
        <v>48.8</v>
      </c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0.13</v>
      </c>
      <c r="H122" s="52">
        <v>0.02</v>
      </c>
      <c r="I122" s="43">
        <v>15.2</v>
      </c>
      <c r="J122" s="52">
        <v>62</v>
      </c>
      <c r="K122" s="61">
        <v>377</v>
      </c>
      <c r="L122" s="57">
        <v>5.5</v>
      </c>
    </row>
    <row r="123" spans="1:12" ht="14.4" x14ac:dyDescent="0.3">
      <c r="A123" s="14"/>
      <c r="B123" s="15"/>
      <c r="C123" s="11"/>
      <c r="D123" s="7" t="s">
        <v>30</v>
      </c>
      <c r="E123" s="42" t="s">
        <v>41</v>
      </c>
      <c r="F123" s="43">
        <v>25</v>
      </c>
      <c r="G123" s="43">
        <v>1.18</v>
      </c>
      <c r="H123" s="52">
        <v>0.18</v>
      </c>
      <c r="I123" s="43">
        <v>12.45</v>
      </c>
      <c r="J123" s="52">
        <v>53.5</v>
      </c>
      <c r="K123" s="60" t="s">
        <v>43</v>
      </c>
      <c r="L123" s="57">
        <v>1.3</v>
      </c>
    </row>
    <row r="124" spans="1:12" ht="14.4" x14ac:dyDescent="0.3">
      <c r="A124" s="14"/>
      <c r="B124" s="15"/>
      <c r="C124" s="11"/>
      <c r="D124" s="7" t="s">
        <v>29</v>
      </c>
      <c r="E124" s="42" t="s">
        <v>40</v>
      </c>
      <c r="F124" s="43">
        <v>20</v>
      </c>
      <c r="G124" s="43">
        <v>1.62</v>
      </c>
      <c r="H124" s="52">
        <v>0.2</v>
      </c>
      <c r="I124" s="43">
        <v>9.76</v>
      </c>
      <c r="J124" s="52">
        <v>48.4</v>
      </c>
      <c r="K124" s="61" t="s">
        <v>43</v>
      </c>
      <c r="L124" s="57">
        <v>1.1000000000000001</v>
      </c>
    </row>
    <row r="125" spans="1:12" ht="15" thickBot="1" x14ac:dyDescent="0.35">
      <c r="A125" s="14"/>
      <c r="B125" s="15"/>
      <c r="C125" s="11"/>
      <c r="D125" s="71" t="s">
        <v>28</v>
      </c>
      <c r="E125" s="42" t="s">
        <v>64</v>
      </c>
      <c r="F125" s="43">
        <v>150</v>
      </c>
      <c r="G125" s="43">
        <v>4.3499999999999996</v>
      </c>
      <c r="H125" s="52">
        <v>3.75</v>
      </c>
      <c r="I125" s="52">
        <v>6.3</v>
      </c>
      <c r="J125" s="52">
        <v>76.5</v>
      </c>
      <c r="K125" s="62" t="s">
        <v>43</v>
      </c>
      <c r="L125" s="58">
        <v>24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2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695</v>
      </c>
      <c r="G127" s="19">
        <f t="shared" ref="G127:J127" si="62">SUM(G120:G126)</f>
        <v>25.629999999999995</v>
      </c>
      <c r="H127" s="53">
        <f t="shared" si="62"/>
        <v>32.299999999999997</v>
      </c>
      <c r="I127" s="19">
        <f t="shared" si="62"/>
        <v>83.45</v>
      </c>
      <c r="J127" s="19">
        <f t="shared" si="62"/>
        <v>726.16</v>
      </c>
      <c r="K127" s="25"/>
      <c r="L127" s="53">
        <f t="shared" ref="L127" si="63">SUM(L120:L126)</f>
        <v>84.699999999999989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52"/>
    </row>
    <row r="129" spans="1:12" ht="14.4" x14ac:dyDescent="0.3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52"/>
    </row>
    <row r="130" spans="1:12" ht="14.4" x14ac:dyDescent="0.3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52"/>
    </row>
    <row r="131" spans="1:12" ht="14.4" x14ac:dyDescent="0.3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52"/>
    </row>
    <row r="132" spans="1:12" ht="14.4" x14ac:dyDescent="0.3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52"/>
    </row>
    <row r="133" spans="1:12" ht="14.4" x14ac:dyDescent="0.3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52"/>
    </row>
    <row r="134" spans="1:12" ht="14.4" x14ac:dyDescent="0.3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52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2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2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3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695</v>
      </c>
      <c r="G138" s="32">
        <f t="shared" ref="G138" si="66">G127+G137</f>
        <v>25.629999999999995</v>
      </c>
      <c r="H138" s="32">
        <f t="shared" ref="H138" si="67">H127+H137</f>
        <v>32.299999999999997</v>
      </c>
      <c r="I138" s="32">
        <f t="shared" ref="I138" si="68">I127+I137</f>
        <v>83.45</v>
      </c>
      <c r="J138" s="32">
        <f t="shared" ref="J138:L138" si="69">J127+J137</f>
        <v>726.16</v>
      </c>
      <c r="K138" s="32"/>
      <c r="L138" s="55">
        <f t="shared" si="69"/>
        <v>84.699999999999989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24</v>
      </c>
      <c r="E139" s="39" t="s">
        <v>65</v>
      </c>
      <c r="F139" s="40">
        <v>60</v>
      </c>
      <c r="G139" s="40">
        <v>0.48</v>
      </c>
      <c r="H139" s="40">
        <v>0.06</v>
      </c>
      <c r="I139" s="40">
        <v>1.02</v>
      </c>
      <c r="J139" s="51">
        <v>6</v>
      </c>
      <c r="K139" s="41">
        <v>70</v>
      </c>
      <c r="L139" s="56">
        <v>11</v>
      </c>
    </row>
    <row r="140" spans="1:12" ht="14.4" x14ac:dyDescent="0.3">
      <c r="A140" s="23"/>
      <c r="B140" s="15"/>
      <c r="C140" s="11"/>
      <c r="D140" s="71" t="s">
        <v>21</v>
      </c>
      <c r="E140" s="42" t="s">
        <v>66</v>
      </c>
      <c r="F140" s="43">
        <v>240</v>
      </c>
      <c r="G140" s="43">
        <v>21.39</v>
      </c>
      <c r="H140" s="43">
        <v>30.95</v>
      </c>
      <c r="I140" s="43">
        <v>39.97</v>
      </c>
      <c r="J140" s="52">
        <v>461.4</v>
      </c>
      <c r="K140" s="44">
        <v>260.17099999999999</v>
      </c>
      <c r="L140" s="57">
        <v>54</v>
      </c>
    </row>
    <row r="141" spans="1:12" ht="14.4" x14ac:dyDescent="0.3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4.08</v>
      </c>
      <c r="H141" s="43">
        <v>3.54</v>
      </c>
      <c r="I141" s="43">
        <v>17.579999999999998</v>
      </c>
      <c r="J141" s="52">
        <v>118.52</v>
      </c>
      <c r="K141" s="44">
        <v>382</v>
      </c>
      <c r="L141" s="57">
        <v>7.5</v>
      </c>
    </row>
    <row r="142" spans="1:12" ht="15.75" customHeight="1" x14ac:dyDescent="0.3">
      <c r="A142" s="23"/>
      <c r="B142" s="15"/>
      <c r="C142" s="11"/>
      <c r="D142" s="7" t="s">
        <v>29</v>
      </c>
      <c r="E142" s="42" t="s">
        <v>67</v>
      </c>
      <c r="F142" s="43">
        <v>25</v>
      </c>
      <c r="G142" s="43">
        <v>2.02</v>
      </c>
      <c r="H142" s="43">
        <v>0.25</v>
      </c>
      <c r="I142" s="52">
        <v>12.2</v>
      </c>
      <c r="J142" s="52">
        <v>60.5</v>
      </c>
      <c r="K142" s="44" t="s">
        <v>43</v>
      </c>
      <c r="L142" s="57">
        <v>1.2</v>
      </c>
    </row>
    <row r="143" spans="1:12" ht="14.4" x14ac:dyDescent="0.3">
      <c r="A143" s="23"/>
      <c r="B143" s="15"/>
      <c r="C143" s="11"/>
      <c r="D143" s="7" t="s">
        <v>30</v>
      </c>
      <c r="E143" s="42" t="s">
        <v>41</v>
      </c>
      <c r="F143" s="43">
        <v>25</v>
      </c>
      <c r="G143" s="52">
        <v>1.8</v>
      </c>
      <c r="H143" s="43">
        <v>0.18</v>
      </c>
      <c r="I143" s="52">
        <v>12.45</v>
      </c>
      <c r="J143" s="52">
        <v>53.5</v>
      </c>
      <c r="K143" s="44" t="s">
        <v>43</v>
      </c>
      <c r="L143" s="57">
        <v>1.3</v>
      </c>
    </row>
    <row r="144" spans="1:12" ht="15" thickBot="1" x14ac:dyDescent="0.35">
      <c r="A144" s="23"/>
      <c r="B144" s="15"/>
      <c r="C144" s="11"/>
      <c r="D144" s="70" t="s">
        <v>72</v>
      </c>
      <c r="E144" s="42" t="s">
        <v>42</v>
      </c>
      <c r="F144" s="43">
        <v>120</v>
      </c>
      <c r="G144" s="52">
        <v>0.5</v>
      </c>
      <c r="H144" s="52">
        <v>0.5</v>
      </c>
      <c r="I144" s="52">
        <v>12.8</v>
      </c>
      <c r="J144" s="52">
        <v>53.28</v>
      </c>
      <c r="K144" s="44">
        <v>338</v>
      </c>
      <c r="L144" s="58">
        <v>8.5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2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670</v>
      </c>
      <c r="G146" s="19">
        <f t="shared" ref="G146:J146" si="70">SUM(G139:G145)</f>
        <v>30.270000000000003</v>
      </c>
      <c r="H146" s="19">
        <f t="shared" si="70"/>
        <v>35.479999999999997</v>
      </c>
      <c r="I146" s="19">
        <f t="shared" si="70"/>
        <v>96.02</v>
      </c>
      <c r="J146" s="19">
        <f t="shared" si="70"/>
        <v>753.19999999999993</v>
      </c>
      <c r="K146" s="25"/>
      <c r="L146" s="53">
        <f t="shared" ref="L146" si="71">SUM(L139:L145)</f>
        <v>83.5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52"/>
    </row>
    <row r="148" spans="1:12" ht="14.4" x14ac:dyDescent="0.3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52"/>
    </row>
    <row r="149" spans="1:12" ht="14.4" x14ac:dyDescent="0.3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52"/>
    </row>
    <row r="150" spans="1:12" ht="14.4" x14ac:dyDescent="0.3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52"/>
    </row>
    <row r="151" spans="1:12" ht="14.4" x14ac:dyDescent="0.3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52"/>
    </row>
    <row r="152" spans="1:12" ht="14.4" x14ac:dyDescent="0.3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52"/>
    </row>
    <row r="153" spans="1:12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52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2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2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3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670</v>
      </c>
      <c r="G157" s="32">
        <f t="shared" ref="G157" si="74">G146+G156</f>
        <v>30.270000000000003</v>
      </c>
      <c r="H157" s="32">
        <f t="shared" ref="H157" si="75">H146+H156</f>
        <v>35.479999999999997</v>
      </c>
      <c r="I157" s="32">
        <f t="shared" ref="I157" si="76">I146+I156</f>
        <v>96.02</v>
      </c>
      <c r="J157" s="32">
        <f t="shared" ref="J157:L157" si="77">J146+J156</f>
        <v>753.19999999999993</v>
      </c>
      <c r="K157" s="32"/>
      <c r="L157" s="55">
        <f t="shared" si="77"/>
        <v>83.5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24</v>
      </c>
      <c r="E158" s="39" t="s">
        <v>68</v>
      </c>
      <c r="F158" s="40">
        <v>60</v>
      </c>
      <c r="G158" s="51">
        <v>1.8</v>
      </c>
      <c r="H158" s="51">
        <v>0.3</v>
      </c>
      <c r="I158" s="40">
        <v>4.38</v>
      </c>
      <c r="J158" s="51">
        <v>34.799999999999997</v>
      </c>
      <c r="K158" s="63" t="s">
        <v>43</v>
      </c>
      <c r="L158" s="56">
        <v>12.5</v>
      </c>
    </row>
    <row r="159" spans="1:12" ht="14.4" x14ac:dyDescent="0.3">
      <c r="A159" s="23"/>
      <c r="B159" s="15"/>
      <c r="C159" s="11"/>
      <c r="D159" s="71" t="s">
        <v>21</v>
      </c>
      <c r="E159" s="42" t="s">
        <v>69</v>
      </c>
      <c r="F159" s="43">
        <v>250</v>
      </c>
      <c r="G159" s="43">
        <v>10.09</v>
      </c>
      <c r="H159" s="52">
        <v>12.7</v>
      </c>
      <c r="I159" s="43">
        <v>30.17</v>
      </c>
      <c r="J159" s="52">
        <v>275.37</v>
      </c>
      <c r="K159" s="61">
        <v>232.31200000000001</v>
      </c>
      <c r="L159" s="57">
        <v>51.6</v>
      </c>
    </row>
    <row r="160" spans="1:12" ht="14.4" x14ac:dyDescent="0.3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0.13</v>
      </c>
      <c r="H160" s="52">
        <v>0.02</v>
      </c>
      <c r="I160" s="43">
        <v>14.64</v>
      </c>
      <c r="J160" s="52">
        <v>59</v>
      </c>
      <c r="K160" s="61">
        <v>376</v>
      </c>
      <c r="L160" s="57">
        <v>6</v>
      </c>
    </row>
    <row r="161" spans="1:12" ht="14.4" x14ac:dyDescent="0.3">
      <c r="A161" s="23"/>
      <c r="B161" s="15"/>
      <c r="C161" s="11"/>
      <c r="D161" s="7" t="s">
        <v>30</v>
      </c>
      <c r="E161" s="42" t="s">
        <v>41</v>
      </c>
      <c r="F161" s="43">
        <v>25</v>
      </c>
      <c r="G161" s="43">
        <v>1.18</v>
      </c>
      <c r="H161" s="52">
        <v>0.18</v>
      </c>
      <c r="I161" s="43">
        <v>12.45</v>
      </c>
      <c r="J161" s="52">
        <v>53.5</v>
      </c>
      <c r="K161" s="61" t="s">
        <v>43</v>
      </c>
      <c r="L161" s="57">
        <v>1.3</v>
      </c>
    </row>
    <row r="162" spans="1:12" ht="14.4" x14ac:dyDescent="0.3">
      <c r="A162" s="23"/>
      <c r="B162" s="15"/>
      <c r="C162" s="11"/>
      <c r="D162" s="7" t="s">
        <v>51</v>
      </c>
      <c r="E162" s="42" t="s">
        <v>55</v>
      </c>
      <c r="F162" s="43">
        <v>40</v>
      </c>
      <c r="G162" s="52">
        <v>3.4</v>
      </c>
      <c r="H162" s="52">
        <v>4.5199999999999996</v>
      </c>
      <c r="I162" s="43">
        <v>27.88</v>
      </c>
      <c r="J162" s="52">
        <v>165.8</v>
      </c>
      <c r="K162" s="61" t="s">
        <v>43</v>
      </c>
      <c r="L162" s="57">
        <v>6</v>
      </c>
    </row>
    <row r="163" spans="1:12" ht="15" thickBot="1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9"/>
      <c r="L163" s="58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2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575</v>
      </c>
      <c r="G165" s="53">
        <f t="shared" ref="G165:J165" si="78">SUM(G158:G164)</f>
        <v>16.600000000000001</v>
      </c>
      <c r="H165" s="19">
        <f t="shared" si="78"/>
        <v>17.72</v>
      </c>
      <c r="I165" s="19">
        <f t="shared" si="78"/>
        <v>89.52</v>
      </c>
      <c r="J165" s="19">
        <f t="shared" si="78"/>
        <v>588.47</v>
      </c>
      <c r="K165" s="25"/>
      <c r="L165" s="53">
        <f t="shared" ref="L165" si="79">SUM(L158:L164)</f>
        <v>77.399999999999991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52"/>
    </row>
    <row r="167" spans="1:12" ht="14.4" x14ac:dyDescent="0.3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52"/>
    </row>
    <row r="168" spans="1:12" ht="14.4" x14ac:dyDescent="0.3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52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52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52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52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52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2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2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3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575</v>
      </c>
      <c r="G176" s="32">
        <f t="shared" ref="G176" si="82">G165+G175</f>
        <v>16.600000000000001</v>
      </c>
      <c r="H176" s="32">
        <f t="shared" ref="H176" si="83">H165+H175</f>
        <v>17.72</v>
      </c>
      <c r="I176" s="32">
        <f t="shared" ref="I176" si="84">I165+I175</f>
        <v>89.52</v>
      </c>
      <c r="J176" s="32">
        <f t="shared" ref="J176:L176" si="85">J165+J175</f>
        <v>588.47</v>
      </c>
      <c r="K176" s="32"/>
      <c r="L176" s="55">
        <f t="shared" si="85"/>
        <v>77.399999999999991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190</v>
      </c>
      <c r="G177" s="40">
        <v>18.73</v>
      </c>
      <c r="H177" s="40">
        <v>13.98</v>
      </c>
      <c r="I177" s="40">
        <v>45.52</v>
      </c>
      <c r="J177" s="51">
        <v>384</v>
      </c>
      <c r="K177" s="41" t="s">
        <v>71</v>
      </c>
      <c r="L177" s="56">
        <v>66</v>
      </c>
    </row>
    <row r="178" spans="1:12" ht="14.4" x14ac:dyDescent="0.3">
      <c r="A178" s="23"/>
      <c r="B178" s="15"/>
      <c r="C178" s="11"/>
      <c r="D178" s="71" t="s">
        <v>28</v>
      </c>
      <c r="E178" s="42" t="s">
        <v>50</v>
      </c>
      <c r="F178" s="43">
        <v>200</v>
      </c>
      <c r="G178" s="52">
        <v>0.2</v>
      </c>
      <c r="H178" s="52">
        <v>0</v>
      </c>
      <c r="I178" s="52">
        <v>20.8</v>
      </c>
      <c r="J178" s="52">
        <v>82.6</v>
      </c>
      <c r="K178" s="44">
        <v>349</v>
      </c>
      <c r="L178" s="57">
        <v>5</v>
      </c>
    </row>
    <row r="179" spans="1:12" ht="14.4" x14ac:dyDescent="0.3">
      <c r="A179" s="23"/>
      <c r="B179" s="15"/>
      <c r="C179" s="11"/>
      <c r="D179" s="7" t="s">
        <v>29</v>
      </c>
      <c r="E179" s="42" t="s">
        <v>40</v>
      </c>
      <c r="F179" s="43">
        <v>20</v>
      </c>
      <c r="G179" s="43">
        <v>1.58</v>
      </c>
      <c r="H179" s="52">
        <v>0.2</v>
      </c>
      <c r="I179" s="52">
        <v>12.2</v>
      </c>
      <c r="J179" s="52">
        <v>48.4</v>
      </c>
      <c r="K179" s="44" t="s">
        <v>43</v>
      </c>
      <c r="L179" s="57">
        <v>1.1000000000000001</v>
      </c>
    </row>
    <row r="180" spans="1:12" ht="15" thickBot="1" x14ac:dyDescent="0.35">
      <c r="A180" s="23"/>
      <c r="B180" s="15"/>
      <c r="C180" s="11"/>
      <c r="D180" s="70" t="s">
        <v>72</v>
      </c>
      <c r="E180" s="42" t="s">
        <v>42</v>
      </c>
      <c r="F180" s="43">
        <v>120</v>
      </c>
      <c r="G180" s="52">
        <v>0.5</v>
      </c>
      <c r="H180" s="52">
        <v>0.5</v>
      </c>
      <c r="I180" s="52">
        <v>12.8</v>
      </c>
      <c r="J180" s="52">
        <v>53.28</v>
      </c>
      <c r="K180" s="44">
        <v>338</v>
      </c>
      <c r="L180" s="58">
        <v>8.5</v>
      </c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57"/>
    </row>
    <row r="182" spans="1:12" ht="15" thickBot="1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8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2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530</v>
      </c>
      <c r="G184" s="19">
        <f t="shared" ref="G184:J184" si="86">SUM(G177:G183)</f>
        <v>21.009999999999998</v>
      </c>
      <c r="H184" s="19">
        <f t="shared" si="86"/>
        <v>14.68</v>
      </c>
      <c r="I184" s="19">
        <f t="shared" si="86"/>
        <v>91.320000000000007</v>
      </c>
      <c r="J184" s="53">
        <f t="shared" si="86"/>
        <v>568.28</v>
      </c>
      <c r="K184" s="25"/>
      <c r="L184" s="53">
        <f t="shared" ref="L184" si="87">SUM(L177:L183)</f>
        <v>80.599999999999994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52"/>
    </row>
    <row r="186" spans="1:12" ht="14.4" x14ac:dyDescent="0.3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52"/>
    </row>
    <row r="187" spans="1:12" ht="14.4" x14ac:dyDescent="0.3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52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52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52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52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52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2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2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3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530</v>
      </c>
      <c r="G195" s="32">
        <f t="shared" ref="G195" si="90">G184+G194</f>
        <v>21.009999999999998</v>
      </c>
      <c r="H195" s="32">
        <f t="shared" ref="H195" si="91">H184+H194</f>
        <v>14.68</v>
      </c>
      <c r="I195" s="32">
        <f t="shared" ref="I195" si="92">I184+I194</f>
        <v>91.320000000000007</v>
      </c>
      <c r="J195" s="55">
        <f t="shared" ref="J195:L195" si="93">J184+J194</f>
        <v>568.28</v>
      </c>
      <c r="K195" s="32"/>
      <c r="L195" s="55">
        <f t="shared" si="93"/>
        <v>80.599999999999994</v>
      </c>
    </row>
    <row r="196" spans="1:12" ht="13.8" thickBot="1" x14ac:dyDescent="0.3">
      <c r="A196" s="27"/>
      <c r="B196" s="28"/>
      <c r="C196" s="69" t="s">
        <v>5</v>
      </c>
      <c r="D196" s="69"/>
      <c r="E196" s="69"/>
      <c r="F196" s="54">
        <f>(F24+F43+F62+F81+F100+F119+F138+F157+F176+F195)/(IF(F24=0,0,1)+IF(F43=0,0,1)+IF(F62=0,0,1)+IF(F81=0,0,1)+IF(F100=0,0,1)+IF(F119=0,0,1)+IF(F138=0,0,1)+IF(F157=0,0,1)+IF(F176=0,0,1)+IF(F195=0,0,1))</f>
        <v>628.29999999999995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21.788</v>
      </c>
      <c r="H196" s="34">
        <f t="shared" si="94"/>
        <v>23.102999999999998</v>
      </c>
      <c r="I196" s="34">
        <f t="shared" si="94"/>
        <v>88.099000000000018</v>
      </c>
      <c r="J196" s="34">
        <f t="shared" si="94"/>
        <v>632.98299999999995</v>
      </c>
      <c r="K196" s="34"/>
      <c r="L196" s="54">
        <f t="shared" ref="L196" si="95">(L24+L43+L62+L81+L100+L119+L138+L157+L176+L195)/(IF(L24=0,0,1)+IF(L43=0,0,1)+IF(L62=0,0,1)+IF(L81=0,0,1)+IF(L100=0,0,1)+IF(L119=0,0,1)+IF(L138=0,0,1)+IF(L157=0,0,1)+IF(L176=0,0,1)+IF(L195=0,0,1))</f>
        <v>83.17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2024-11-27T05:32:49Z</dcterms:modified>
</cp:coreProperties>
</file>